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ldrike\Desktop\"/>
    </mc:Choice>
  </mc:AlternateContent>
  <bookViews>
    <workbookView xWindow="0" yWindow="0" windowWidth="21570" windowHeight="7980" tabRatio="586"/>
  </bookViews>
  <sheets>
    <sheet name="Baseins" sheetId="1" r:id="rId1"/>
  </sheets>
  <definedNames>
    <definedName name="_xlnm.Print_Area" localSheetId="0">Baseins!$A$1:$G$86</definedName>
  </definedNames>
  <calcPr calcId="152511"/>
</workbook>
</file>

<file path=xl/calcChain.xml><?xml version="1.0" encoding="utf-8"?>
<calcChain xmlns="http://schemas.openxmlformats.org/spreadsheetml/2006/main">
  <c r="F59" i="1" l="1"/>
  <c r="F60" i="1"/>
  <c r="F61" i="1"/>
  <c r="F62" i="1"/>
  <c r="F63" i="1"/>
  <c r="F64" i="1"/>
  <c r="F65" i="1"/>
  <c r="F66" i="1"/>
  <c r="F58" i="1"/>
  <c r="F79" i="1"/>
  <c r="F80" i="1"/>
  <c r="F81" i="1"/>
  <c r="F82" i="1"/>
  <c r="F83" i="1"/>
  <c r="F78" i="1"/>
  <c r="F41" i="1"/>
  <c r="F42" i="1"/>
  <c r="F43" i="1"/>
  <c r="F44" i="1"/>
  <c r="F45" i="1"/>
  <c r="F40" i="1"/>
  <c r="F46" i="1" l="1"/>
  <c r="F84" i="1"/>
  <c r="F86" i="1" s="1"/>
  <c r="F67" i="1"/>
</calcChain>
</file>

<file path=xl/sharedStrings.xml><?xml version="1.0" encoding="utf-8"?>
<sst xmlns="http://schemas.openxmlformats.org/spreadsheetml/2006/main" count="146" uniqueCount="96">
  <si>
    <t>1. Peldbaseina servisa apkalpošana un remontdarbi.</t>
  </si>
  <si>
    <t xml:space="preserve"> *-norādītais apjoms nepieciešamības gadījumā var tikt mainīts atbilstoši Pasūtītāja faktiskajai nepieciešamībai Līguma kopējās summas ietvaros. Pasūtītājs darbības laikā negarantē pilnu pasūtījuma izpildi jeb Līguma kopējās summas izlietošanu.</t>
  </si>
  <si>
    <t>* *- reaģēšanas laiks - laiks no pieteikuma saņemšanas Izpildītāja pusē līdz brīdim, kad Izpildītāja speciālists ierodas pie Pasūtītāja.</t>
  </si>
  <si>
    <t>Nr.p.k</t>
  </si>
  <si>
    <t>Darbu nosaukums</t>
  </si>
  <si>
    <t>Biežums, laiks</t>
  </si>
  <si>
    <t>Cena EUR bez PVN</t>
  </si>
  <si>
    <t>Kopēja cena, EUR bez PVN</t>
  </si>
  <si>
    <t>Automātiskās hlora un pH dozācijas sistēmas tehniskā apkalpošana (t.sk.mēriekārtas kalibrēšana)</t>
  </si>
  <si>
    <t>Automātiskās hlora un pH dozācijas iekārtas elektrodu (zonžu) komplekta maiņa</t>
  </si>
  <si>
    <t>1.1.</t>
  </si>
  <si>
    <t>1.2.</t>
  </si>
  <si>
    <t>1.3.</t>
  </si>
  <si>
    <t>1.4.</t>
  </si>
  <si>
    <t>1.5.</t>
  </si>
  <si>
    <t>Vienība</t>
  </si>
  <si>
    <t>Vienības cena, EUR bez PVN</t>
  </si>
  <si>
    <t>1 kg</t>
  </si>
  <si>
    <t>1.6.</t>
  </si>
  <si>
    <t>2.1.</t>
  </si>
  <si>
    <t>2.2.</t>
  </si>
  <si>
    <t>2.3.</t>
  </si>
  <si>
    <t>1 l</t>
  </si>
  <si>
    <t>2.4.</t>
  </si>
  <si>
    <t>2.5.</t>
  </si>
  <si>
    <t>2.6.</t>
  </si>
  <si>
    <t>100 gab.</t>
  </si>
  <si>
    <t>1.7.</t>
  </si>
  <si>
    <t>Ekspluatācijas instrukciju izstrāde / esošo korekcija</t>
  </si>
  <si>
    <t>Filiāle "Imanta"</t>
  </si>
  <si>
    <t>UV lampas elementa nomaiņa 75W</t>
  </si>
  <si>
    <t>1.8.</t>
  </si>
  <si>
    <t>1.9.</t>
  </si>
  <si>
    <t>Ģenerāltīrīšana - ūdens izlaišana, baseina piepildīšana ar ūdeni</t>
  </si>
  <si>
    <t>Ārkārtas izsaukums, viena cv/st.</t>
  </si>
  <si>
    <t>Summa:</t>
  </si>
  <si>
    <t>1 x gadā, vai pēc nepieciešamības</t>
  </si>
  <si>
    <t>Pēc nepieciešamības, reaģēšanas laiks** - 1 darba diena</t>
  </si>
  <si>
    <t>Viena izsaukuma reize</t>
  </si>
  <si>
    <t>1.10.</t>
  </si>
  <si>
    <t>1</t>
  </si>
  <si>
    <t>Kvarca smilšu filtrēšanas materiāls baseina filtram, 125kg</t>
  </si>
  <si>
    <t>Kvarca smilšu filtrēšanas materiāls baseina filtram, 650kg</t>
  </si>
  <si>
    <t>*Plānotais skaits 12 mēnešiem</t>
  </si>
  <si>
    <r>
      <rPr>
        <sz val="12"/>
        <rFont val="Times New Roman"/>
        <family val="1"/>
        <charset val="186"/>
      </rPr>
      <t>*</t>
    </r>
    <r>
      <rPr>
        <b/>
        <sz val="12"/>
        <rFont val="Times New Roman"/>
        <family val="1"/>
        <charset val="186"/>
      </rPr>
      <t>-norādītais apjoms nepieciešamības gadījumā var tikt mainīts atbilstoši Pasūtītāja faktiskajai nepieciešamībai Līguma kopējās summas ietvaros. Pasūtītājs darbības laikā negarantē pilnu pasūtījuma izpildi jeb Līguma kopējās summas izlietošanu.</t>
    </r>
  </si>
  <si>
    <t>Indikatortabletes pH līmeņa noteikšanai ar fotometru (fotometrs PC Checkit 3 in 1) Phenol Red indikatortabletes pH līmenim</t>
  </si>
  <si>
    <t>Koagulants šķidrā veidā, paredzēts ilgstoši peldbaseina ūdenī atrodošos koloīdo daļiņu koagulēšanai                                         Chemoform Flockfix CAS: 12042-91-0 Dialumīnija hlorīda pentahidroksīds</t>
  </si>
  <si>
    <t>Indikatortabletes hlora līmeņa noteikšanai ar fotometru (fotometrs PC Checkit 3 in 1)  D.P.D. Indikatortabletes hlora līmeņa noteikšanai</t>
  </si>
  <si>
    <t>Iespējamo remonta darbu izmaksas*** (bez rezerves daļu izmaksām); cena par 1 (vienu) darba stundu, atbilst 60 (sešdesmit) darba minūtēm</t>
  </si>
  <si>
    <t>Baseina ūdens filtrs, 1 1/2" pieslēgumi, uz filtra uzmontēts sešu virsienu vārsts, 6 zaru kolektors, 14m3/h ūdens plūsma, diametrs 610mm, augstums 1039mm, 125kg filtrēšanas materiāls, ar uzstādīšanu, tai skaitā esošās sistēmas pielāgošanu jaunajam filtram. Viens komplekts</t>
  </si>
  <si>
    <r>
      <t>Nātrija hipohlorīts, stabilizēts nātrija hipohlorīta šķīdums &gt;12% aktīvā hlora, kas labi piemērots automātiskajām dozācijas sistēmām, aizkavē organisko piesarņojuma rašanos, ātri iedarbojas uz ūdenī esošajām baktērijām, sēnītēm un vīrusiem, novērš cieto daļiņu un nosēdumu veidošanos cauruļvadu sistēmā. Iepakojumā no 20 līdz 40kg;</t>
    </r>
    <r>
      <rPr>
        <b/>
        <i/>
        <sz val="14"/>
        <rFont val="Times New Roman"/>
        <family val="1"/>
        <charset val="186"/>
      </rPr>
      <t xml:space="preserve"> </t>
    </r>
    <r>
      <rPr>
        <sz val="14"/>
        <rFont val="Times New Roman"/>
        <family val="1"/>
        <charset val="186"/>
      </rPr>
      <t xml:space="preserve">Chemoform Chemochlor CAS. 7681-52-9 (aktīvā hlora saturs 16% +/- 3%)  C, R34, R31 N, R50                                                                                                        </t>
    </r>
    <r>
      <rPr>
        <b/>
        <sz val="14"/>
        <rFont val="Times New Roman"/>
        <family val="1"/>
        <charset val="186"/>
      </rPr>
      <t>Piegāde līdz dozācijas sūkņiem.</t>
    </r>
    <r>
      <rPr>
        <sz val="14"/>
        <rFont val="Times New Roman"/>
        <family val="1"/>
        <charset val="186"/>
      </rPr>
      <t xml:space="preserve">                </t>
    </r>
  </si>
  <si>
    <t>Indikatortabletes pH līmeņa noteikšanai ar fotometru (fotometrs PC Checkit 3 in 1)  Phenol Red indikatortabletes pH līmenim</t>
  </si>
  <si>
    <t>***- Atbilstoši Pasūtītāja faktiskajai nepieciešamībai Līguma kopējās summas ietvaros; nepieciešamo rezerves daļu izmaksas Izpildītājs pirms darbu izpildes saskaņo ar Pasūtītāju.</t>
  </si>
  <si>
    <t>Koagulants šķidrā veidā, paredzēts ilgstoši peldbaseina ūdenī atrodošos koloīdo daļiņu koagulēšanai  Chemoform Flockfix  CAS: 12042-91-0 Dialumīnija hlorīda pentahidroksīds</t>
  </si>
  <si>
    <r>
      <t xml:space="preserve">Nātrija hipohlorīts, stabilizēts nātrija hipohlorīta šķīdums &gt;12% aktīvā hlora, kas labi piemērots automātiskajām dozācijas sistēmām, aizkavē organisko piesarņojuma rašanos, ātri iedarbojas uz ūdenī esošajām baktērijām, sēnītēm un vīrusiem, novērš cieto daļiņu un nosēdumu veidošanos cauruļvadu sistēmā. Iepakojumā no 20 līdz 40kg; </t>
    </r>
    <r>
      <rPr>
        <b/>
        <i/>
        <sz val="14"/>
        <rFont val="Times New Roman"/>
        <family val="1"/>
        <charset val="186"/>
      </rPr>
      <t xml:space="preserve"> </t>
    </r>
    <r>
      <rPr>
        <sz val="14"/>
        <rFont val="Times New Roman"/>
        <family val="1"/>
        <charset val="186"/>
      </rPr>
      <t xml:space="preserve">Chemoform Chemochlor  CAS. 7681-52-9 (aktīvā hlora saturs 16% +/- 3%)       C, R34, R31 N, R50                                                                                     </t>
    </r>
    <r>
      <rPr>
        <b/>
        <sz val="14"/>
        <rFont val="Times New Roman"/>
        <family val="1"/>
        <charset val="186"/>
      </rPr>
      <t xml:space="preserve">Piegāde līdz dozācijas sūkņiem. </t>
    </r>
    <r>
      <rPr>
        <sz val="14"/>
        <rFont val="Times New Roman"/>
        <family val="1"/>
        <charset val="186"/>
      </rPr>
      <t xml:space="preserve">                </t>
    </r>
  </si>
  <si>
    <t>Pretaļģu līdzeklis šķidrā veidā, ar ļoti spēcīgu baktericīdu, fungicīdu un aļģicīdu darbību, paredzēts aizsardzībai pret aļģēm un to iznīcināšanu, ar dzidrinātāju. Chemoform Alba Super CAS: 25988-97-0; Blīvums pie +2001.09 g/cm3</t>
  </si>
  <si>
    <t>Pretaļģu līdzeklis šķidrā veidā, ar ļoti spēcīgu baktericīdu, fungicīdu un aļģicīdu darbību, paredzēts aizsardzībai pret aļģēm un to iznīcināšanu, ar dzidrinātāju. Chemoform Alba Super CAS: 25988-97-0;  Blīvums pie +2001.09 g/cm3</t>
  </si>
  <si>
    <t>Darbi veicami sanitārajā dienā (vienas darba dienas laikā)</t>
  </si>
  <si>
    <t>Automātiskās hlora un pH dozācijas iekārtas elektrodu komplekta maiņa (zondes)</t>
  </si>
  <si>
    <t xml:space="preserve"> *-norādītais apjoms nepieciešamības gadījumā var tikt mainīts atbilstoši Pasūtītāja faktiskajai nepieciešamībai Līguma kopējās summas ietvaros. 
Pasūtītājs darbības laikā negarantē pilnu pasūtījuma izpildi jeb Līguma kopējās summas izlietošanu.</t>
  </si>
  <si>
    <t>** *- Atbilstoši Pasūtītāja faktiskajai nepieciešamībai Līguma kopējās summas ietvaros; nepieciešamo rezerves daļu izmaksas Izpildītājs pirms darbu 
izpildes saskaņo ar Pasūtītāju.</t>
  </si>
  <si>
    <t xml:space="preserve"> 2 x mēnesī                      
 (2. un 4. mēneša nedēļa)</t>
  </si>
  <si>
    <r>
      <rPr>
        <u/>
        <sz val="14"/>
        <rFont val="Times New Roman"/>
        <family val="1"/>
        <charset val="186"/>
      </rPr>
      <t>Peldbaseina servisa apkalpošana</t>
    </r>
    <r>
      <rPr>
        <sz val="14"/>
        <rFont val="Times New Roman"/>
        <family val="1"/>
        <charset val="186"/>
      </rPr>
      <t xml:space="preserve">:                                                                
 </t>
    </r>
    <r>
      <rPr>
        <sz val="14"/>
        <rFont val="Times New Roman"/>
        <family val="1"/>
        <charset val="204"/>
      </rPr>
      <t>-Peldbaseina grīdas un sienu tīrīšana ar vakuumbirsti;                                                        - Smilšu filtra, sūkņa groza, skimera groza skalošana;                                                               -Ūdens recirkulācijas sistēmas un elektrosistēmas darbības pārbaude un profilakse;                                          
-Peldbaseina ūdens attīrīšanai paredzēto līdzekļu pievienošana pie dozācijas sūkņiem, ja tas ir nepieciešams (cena par vienu reizi)</t>
    </r>
  </si>
  <si>
    <r>
      <rPr>
        <u/>
        <sz val="14"/>
        <rFont val="Times New Roman"/>
        <family val="1"/>
        <charset val="186"/>
      </rPr>
      <t>Peldbaseina servisa apkalpošana</t>
    </r>
    <r>
      <rPr>
        <sz val="14"/>
        <rFont val="Times New Roman"/>
        <family val="1"/>
        <charset val="186"/>
      </rPr>
      <t xml:space="preserve">:                                      
 </t>
    </r>
    <r>
      <rPr>
        <sz val="14"/>
        <rFont val="Times New Roman"/>
        <family val="1"/>
        <charset val="204"/>
      </rPr>
      <t>-Peldbaseina grīdas un sienu tīrīšana ar vakuumbirsti; 
- Smilšu filtra, sūkņa groza, skimera groza skalošana;                                                               - Ūdens recirkulācijas sistēmas un elektrosistēmas darbības pārbaude un profilakse;                             
- Peldbaseina ūdens attīrīšanai paredzēto līdzekļu pievienošana pie dozācijas sūkņiem, ja tas ir nepieciešams; (cena par vienu reizi)</t>
    </r>
  </si>
  <si>
    <t xml:space="preserve"> 2 x mēnesī              
(2. un 4. mēneša nedēļa)</t>
  </si>
  <si>
    <t>Filiāle "Ķengarags"</t>
  </si>
  <si>
    <t>1.11.</t>
  </si>
  <si>
    <t>2.7.</t>
  </si>
  <si>
    <t xml:space="preserve"> Summa:</t>
  </si>
  <si>
    <t>Plānotā summa neplāna rakstura pasākumu izmaksas***, kas nav iekļauti specifikācijā:</t>
  </si>
  <si>
    <t>3. Peldbaseina servisa apkalpošana un remontdarbi.</t>
  </si>
  <si>
    <t>3.1.</t>
  </si>
  <si>
    <t>3.2.</t>
  </si>
  <si>
    <t>3.3.</t>
  </si>
  <si>
    <t>3.4.</t>
  </si>
  <si>
    <t>4.5.</t>
  </si>
  <si>
    <t>3.5.</t>
  </si>
  <si>
    <t>3.6.</t>
  </si>
  <si>
    <t>3.7.</t>
  </si>
  <si>
    <t>3.8.</t>
  </si>
  <si>
    <t>3.9.</t>
  </si>
  <si>
    <t>3.10.</t>
  </si>
  <si>
    <t>3.11.</t>
  </si>
  <si>
    <t>4.1.</t>
  </si>
  <si>
    <t>4.2.</t>
  </si>
  <si>
    <t>4.3.</t>
  </si>
  <si>
    <t>4.4.</t>
  </si>
  <si>
    <t>4.6.</t>
  </si>
  <si>
    <t>Ļīguma plānotā summa, viss kopā: 1.11. + 2.7. + 3.11.+4.7.</t>
  </si>
  <si>
    <t>Tehniskā specifikācija un līguma finansu aprēķins.</t>
  </si>
  <si>
    <r>
      <t>Šķīdums ūdens pH pazemināšanai peldbaseinā, ja tas ir augstāks par 7.6, sērskābe 45%, paredzēts lietošanai automātiskā dozēšanas sistēmā. Iepakojumā no 20 līdz 30kg.</t>
    </r>
    <r>
      <rPr>
        <b/>
        <i/>
        <sz val="14"/>
        <rFont val="Times New Roman"/>
        <family val="1"/>
        <charset val="186"/>
      </rPr>
      <t xml:space="preserve"> </t>
    </r>
    <r>
      <rPr>
        <sz val="14"/>
        <rFont val="Times New Roman"/>
        <family val="1"/>
        <charset val="186"/>
      </rPr>
      <t xml:space="preserve">hemoform PH-minus   CAS:7664-93-9; Serskābe (VI), šķīdums. 01-211948838-20;C, R35                                                                                             </t>
    </r>
    <r>
      <rPr>
        <b/>
        <sz val="14"/>
        <rFont val="Times New Roman"/>
        <family val="1"/>
        <charset val="186"/>
      </rPr>
      <t xml:space="preserve">Piegāde līdz dozācijas sūkņiem.  </t>
    </r>
    <r>
      <rPr>
        <sz val="14"/>
        <rFont val="Times New Roman"/>
        <family val="1"/>
        <charset val="186"/>
      </rPr>
      <t xml:space="preserve">              </t>
    </r>
  </si>
  <si>
    <r>
      <t>Šķīdums ūdens pH pazemināšanai peldbaseinā, ja tas ir augstāks par 7.6, sērskābe 45%, paredzēts lietošanai automātiskā dozēšanas sistēmā. Iepakojumā no 20 līdz 30kg.</t>
    </r>
    <r>
      <rPr>
        <b/>
        <i/>
        <sz val="14"/>
        <rFont val="Times New Roman"/>
        <family val="1"/>
        <charset val="186"/>
      </rPr>
      <t xml:space="preserve"> </t>
    </r>
    <r>
      <rPr>
        <sz val="14"/>
        <rFont val="Times New Roman"/>
        <family val="1"/>
        <charset val="186"/>
      </rPr>
      <t xml:space="preserve">Chemoform PH-minus CAS:7664-93-9; Serskābe (VI), šķīdums.  01-211948838-20;C, R35                                                                                                                        </t>
    </r>
    <r>
      <rPr>
        <b/>
        <sz val="14"/>
        <rFont val="Times New Roman"/>
        <family val="1"/>
        <charset val="186"/>
      </rPr>
      <t xml:space="preserve">Piegāde līdz dozācijas sūkņiem. </t>
    </r>
    <r>
      <rPr>
        <sz val="14"/>
        <rFont val="Times New Roman"/>
        <family val="1"/>
        <charset val="186"/>
      </rPr>
      <t xml:space="preserve">             </t>
    </r>
  </si>
  <si>
    <t>2. Peldbaseina ūdens attīrīšanas līdzekļi.</t>
  </si>
  <si>
    <t>4. Peldbaseina ūdens attīrīšanas līdzekļi.</t>
  </si>
  <si>
    <r>
      <rPr>
        <b/>
        <u/>
        <sz val="16"/>
        <rFont val="Times New Roman"/>
        <family val="1"/>
        <charset val="186"/>
      </rPr>
      <t>Līguma priekšmets:</t>
    </r>
    <r>
      <rPr>
        <sz val="16"/>
        <rFont val="Times New Roman"/>
        <family val="1"/>
        <charset val="186"/>
      </rPr>
      <t xml:space="preserve"> SIA "Rīgas veselības centrs" peldbaseinu tehniskā apkalpošana un peldbaseina ūdens attīrīšanas līdzekļu piegāde,
 līguma termiņš uz 12 mēnešiem. </t>
    </r>
  </si>
  <si>
    <t>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</si>
</sst>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1" x14ac:knownFonts="1">
    <font>
      <sz val="10"/>
      <name val="Arial"/>
      <family val="2"/>
      <charset val="186"/>
    </font>
    <font>
      <sz val="12"/>
      <name val="Times New Roman"/>
      <family val="1"/>
      <charset val="186"/>
    </font>
    <font>
      <sz val="16"/>
      <name val="Times New Roman"/>
      <family val="1"/>
      <charset val="186"/>
    </font>
    <font>
      <b/>
      <sz val="12"/>
      <name val="Times New Roman"/>
      <family val="1"/>
      <charset val="204"/>
    </font>
    <font>
      <sz val="10"/>
      <name val="Arial"/>
      <family val="2"/>
      <charset val="186"/>
    </font>
    <font>
      <b/>
      <sz val="14"/>
      <name val="Times New Roman"/>
      <family val="1"/>
      <charset val="204"/>
    </font>
    <font>
      <sz val="14"/>
      <name val="Times New Roman"/>
      <family val="1"/>
      <charset val="204"/>
    </font>
    <font>
      <b/>
      <sz val="18"/>
      <name val="Times New Roman"/>
      <family val="1"/>
      <charset val="186"/>
    </font>
    <font>
      <b/>
      <sz val="12"/>
      <name val="Times New Roman"/>
      <family val="1"/>
      <charset val="186"/>
    </font>
    <font>
      <b/>
      <i/>
      <sz val="14"/>
      <name val="Times New Roman"/>
      <family val="1"/>
      <charset val="186"/>
    </font>
    <font>
      <sz val="14"/>
      <name val="Times New Roman"/>
      <family val="1"/>
      <charset val="186"/>
    </font>
    <font>
      <sz val="16"/>
      <name val="Arial"/>
      <family val="2"/>
      <charset val="186"/>
    </font>
    <font>
      <b/>
      <sz val="16"/>
      <color theme="1"/>
      <name val="Times New Roman"/>
      <family val="1"/>
      <charset val="186"/>
    </font>
    <font>
      <sz val="16"/>
      <color theme="1"/>
      <name val="Times New Roman"/>
      <family val="1"/>
      <charset val="186"/>
    </font>
    <font>
      <sz val="12"/>
      <color theme="1"/>
      <name val="Times New Roman"/>
      <family val="1"/>
      <charset val="186"/>
    </font>
    <font>
      <b/>
      <sz val="16"/>
      <name val="Times New Roman"/>
      <family val="1"/>
      <charset val="186"/>
    </font>
    <font>
      <b/>
      <sz val="14"/>
      <name val="Times New Roman"/>
      <family val="1"/>
      <charset val="186"/>
    </font>
    <font>
      <u/>
      <sz val="14"/>
      <name val="Times New Roman"/>
      <family val="1"/>
      <charset val="186"/>
    </font>
    <font>
      <b/>
      <sz val="20"/>
      <name val="Times New Roman"/>
      <family val="1"/>
      <charset val="186"/>
    </font>
    <font>
      <b/>
      <u/>
      <sz val="16"/>
      <name val="Times New Roman"/>
      <family val="1"/>
      <charset val="186"/>
    </font>
    <font>
      <b/>
      <sz val="16"/>
      <name val="Times New Roman"/>
      <family val="1"/>
    </font>
  </fonts>
  <fills count="4">
    <fill>
      <patternFill patternType="none"/>
    </fill>
    <fill>
      <patternFill patternType="gray125"/>
    </fill>
    <fill>
      <patternFill patternType="solid">
        <fgColor indexed="22"/>
        <bgColor indexed="31"/>
      </patternFill>
    </fill>
    <fill>
      <patternFill patternType="solid">
        <fgColor theme="0" tint="-0.249977111117893"/>
        <bgColor indexed="23"/>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8"/>
      </right>
      <top style="thin">
        <color indexed="8"/>
      </top>
      <bottom style="thin">
        <color indexed="8"/>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8"/>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8"/>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style="thin">
        <color indexed="64"/>
      </right>
      <top style="medium">
        <color indexed="64"/>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0" fontId="4" fillId="0" borderId="0"/>
    <xf numFmtId="0" fontId="4" fillId="0" borderId="0"/>
  </cellStyleXfs>
  <cellXfs count="165">
    <xf numFmtId="0" fontId="0" fillId="0" borderId="0" xfId="0"/>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0" borderId="0" xfId="0" applyFont="1" applyFill="1"/>
    <xf numFmtId="164" fontId="2" fillId="0" borderId="0" xfId="0" applyNumberFormat="1" applyFont="1"/>
    <xf numFmtId="0" fontId="6" fillId="0" borderId="1" xfId="0" applyFont="1" applyFill="1" applyBorder="1" applyAlignment="1">
      <alignment vertical="center" wrapText="1"/>
    </xf>
    <xf numFmtId="0" fontId="6" fillId="0" borderId="1" xfId="2" applyFont="1" applyFill="1" applyBorder="1" applyAlignment="1">
      <alignment horizontal="center" vertical="center" wrapText="1"/>
    </xf>
    <xf numFmtId="0" fontId="7" fillId="0" borderId="0" xfId="0" applyFont="1" applyAlignment="1">
      <alignment horizontal="center"/>
    </xf>
    <xf numFmtId="0" fontId="1" fillId="2" borderId="2" xfId="0" applyFont="1" applyFill="1" applyBorder="1"/>
    <xf numFmtId="0" fontId="1" fillId="2" borderId="2" xfId="0" applyFont="1" applyFill="1" applyBorder="1" applyAlignment="1">
      <alignment horizontal="center"/>
    </xf>
    <xf numFmtId="0" fontId="1" fillId="3" borderId="2" xfId="0" applyFont="1" applyFill="1" applyBorder="1"/>
    <xf numFmtId="0" fontId="8" fillId="0" borderId="0" xfId="0" applyFont="1" applyBorder="1" applyAlignment="1">
      <alignment horizontal="center" vertical="center"/>
    </xf>
    <xf numFmtId="0" fontId="6" fillId="0" borderId="1" xfId="0" applyFont="1" applyFill="1" applyBorder="1" applyAlignment="1">
      <alignment horizontal="left" vertical="center" wrapText="1"/>
    </xf>
    <xf numFmtId="0" fontId="6" fillId="0" borderId="3" xfId="2"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2" applyFont="1" applyFill="1" applyBorder="1" applyAlignment="1">
      <alignment horizontal="center" vertical="center" wrapText="1"/>
    </xf>
    <xf numFmtId="0" fontId="6" fillId="0" borderId="4" xfId="0" applyFont="1" applyFill="1" applyBorder="1" applyAlignment="1">
      <alignment horizontal="center" vertical="center"/>
    </xf>
    <xf numFmtId="49" fontId="6" fillId="0" borderId="4" xfId="0" applyNumberFormat="1" applyFont="1" applyBorder="1" applyAlignment="1">
      <alignment horizontal="center" vertical="center" wrapText="1"/>
    </xf>
    <xf numFmtId="0" fontId="12" fillId="0" borderId="0" xfId="0" applyFont="1" applyBorder="1"/>
    <xf numFmtId="0" fontId="14" fillId="0" borderId="0" xfId="0" applyFont="1" applyBorder="1"/>
    <xf numFmtId="0" fontId="0" fillId="0" borderId="0" xfId="0" applyBorder="1"/>
    <xf numFmtId="0" fontId="2" fillId="0" borderId="0" xfId="0" applyFont="1" applyBorder="1"/>
    <xf numFmtId="0" fontId="2" fillId="0" borderId="0" xfId="0" applyFont="1" applyFill="1" applyBorder="1"/>
    <xf numFmtId="0" fontId="14" fillId="0" borderId="0" xfId="0" applyFont="1"/>
    <xf numFmtId="0" fontId="12" fillId="0" borderId="0" xfId="0" applyFont="1"/>
    <xf numFmtId="0" fontId="13" fillId="0" borderId="0" xfId="0" applyFont="1"/>
    <xf numFmtId="0" fontId="11" fillId="0" borderId="0" xfId="0" applyFont="1"/>
    <xf numFmtId="0" fontId="8" fillId="0" borderId="7" xfId="0"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2" borderId="10" xfId="0" applyFont="1" applyFill="1" applyBorder="1" applyAlignment="1">
      <alignment vertical="center"/>
    </xf>
    <xf numFmtId="0" fontId="5" fillId="0" borderId="11" xfId="0" applyFont="1" applyFill="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0" fillId="0" borderId="2" xfId="0" applyFont="1" applyFill="1" applyBorder="1" applyAlignment="1">
      <alignment vertical="center" wrapText="1"/>
    </xf>
    <xf numFmtId="0" fontId="6" fillId="0" borderId="2" xfId="2" applyFont="1" applyFill="1" applyBorder="1" applyAlignment="1">
      <alignment horizontal="center" vertical="center" wrapText="1"/>
    </xf>
    <xf numFmtId="0" fontId="5" fillId="0" borderId="15" xfId="2" applyFont="1" applyBorder="1" applyAlignment="1">
      <alignment horizontal="center" vertical="center"/>
    </xf>
    <xf numFmtId="0" fontId="5" fillId="0" borderId="6"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0" xfId="0" applyFont="1" applyAlignment="1">
      <alignment vertical="top"/>
    </xf>
    <xf numFmtId="0" fontId="6" fillId="0" borderId="20" xfId="0" applyFont="1" applyFill="1" applyBorder="1" applyAlignment="1">
      <alignment horizontal="center" vertical="center"/>
    </xf>
    <xf numFmtId="0" fontId="6" fillId="0" borderId="0" xfId="0" applyFont="1" applyFill="1" applyBorder="1" applyAlignment="1">
      <alignment vertical="center" wrapText="1"/>
    </xf>
    <xf numFmtId="0" fontId="6" fillId="0" borderId="21" xfId="2"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Border="1" applyAlignment="1">
      <alignment horizontal="center" vertical="center" wrapText="1"/>
    </xf>
    <xf numFmtId="0" fontId="6" fillId="0" borderId="21" xfId="0" applyFont="1" applyFill="1" applyBorder="1" applyAlignment="1">
      <alignment vertical="center" wrapText="1"/>
    </xf>
    <xf numFmtId="49" fontId="5" fillId="0" borderId="0" xfId="0" applyNumberFormat="1" applyFont="1" applyFill="1" applyBorder="1" applyAlignment="1">
      <alignment horizontal="center" vertical="center"/>
    </xf>
    <xf numFmtId="0" fontId="6" fillId="0" borderId="0" xfId="2" applyFont="1" applyFill="1" applyBorder="1" applyAlignment="1">
      <alignment vertical="center" wrapText="1"/>
    </xf>
    <xf numFmtId="0" fontId="6" fillId="0" borderId="0" xfId="2"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xf>
    <xf numFmtId="0" fontId="6" fillId="0" borderId="23" xfId="2" applyFont="1" applyFill="1" applyBorder="1" applyAlignment="1">
      <alignment horizontal="center" vertical="center" wrapText="1"/>
    </xf>
    <xf numFmtId="0" fontId="6" fillId="0" borderId="2" xfId="0" applyFont="1" applyFill="1" applyBorder="1" applyAlignment="1">
      <alignment horizontal="left" vertical="center" wrapText="1"/>
    </xf>
    <xf numFmtId="0" fontId="15" fillId="0" borderId="0" xfId="0" applyFont="1" applyAlignment="1">
      <alignment horizontal="center"/>
    </xf>
    <xf numFmtId="0" fontId="2" fillId="0" borderId="0" xfId="0" applyFont="1" applyAlignment="1">
      <alignment horizontal="left"/>
    </xf>
    <xf numFmtId="0" fontId="10"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0" xfId="2" applyFont="1" applyFill="1" applyBorder="1" applyAlignment="1">
      <alignment horizontal="center" vertical="center" wrapText="1"/>
    </xf>
    <xf numFmtId="0" fontId="13" fillId="0" borderId="0" xfId="0" applyFont="1" applyBorder="1" applyAlignment="1">
      <alignment horizontal="center"/>
    </xf>
    <xf numFmtId="0" fontId="14" fillId="0" borderId="0" xfId="0" applyFont="1" applyAlignment="1">
      <alignment horizontal="center"/>
    </xf>
    <xf numFmtId="0" fontId="13" fillId="0" borderId="0" xfId="0" applyFont="1" applyAlignment="1">
      <alignment horizontal="center"/>
    </xf>
    <xf numFmtId="0" fontId="0" fillId="0" borderId="0" xfId="0" applyAlignment="1">
      <alignment horizontal="center"/>
    </xf>
    <xf numFmtId="0" fontId="18" fillId="0" borderId="0" xfId="0" applyFont="1" applyAlignment="1">
      <alignment horizontal="left"/>
    </xf>
    <xf numFmtId="0" fontId="2" fillId="0" borderId="0" xfId="0" applyFont="1" applyFill="1" applyAlignment="1">
      <alignment horizontal="left"/>
    </xf>
    <xf numFmtId="0" fontId="6" fillId="0" borderId="27" xfId="0" applyFont="1" applyFill="1" applyBorder="1" applyAlignment="1">
      <alignment horizontal="left" vertical="center" wrapText="1"/>
    </xf>
    <xf numFmtId="0" fontId="6" fillId="0" borderId="27" xfId="2" applyFont="1" applyFill="1" applyBorder="1" applyAlignment="1">
      <alignment horizontal="center" vertical="center" wrapText="1"/>
    </xf>
    <xf numFmtId="0" fontId="6" fillId="0" borderId="27" xfId="0"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0" fontId="6" fillId="0" borderId="1" xfId="0" applyNumberFormat="1" applyFont="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3" fillId="2" borderId="29" xfId="0" applyFont="1" applyFill="1" applyBorder="1" applyAlignment="1">
      <alignment vertical="center"/>
    </xf>
    <xf numFmtId="0" fontId="1" fillId="2" borderId="30" xfId="0" applyFont="1" applyFill="1" applyBorder="1"/>
    <xf numFmtId="0" fontId="1" fillId="2" borderId="30" xfId="0" applyFont="1" applyFill="1" applyBorder="1" applyAlignment="1">
      <alignment horizontal="center"/>
    </xf>
    <xf numFmtId="0" fontId="1" fillId="3" borderId="30" xfId="0" applyFont="1" applyFill="1" applyBorder="1"/>
    <xf numFmtId="0" fontId="1" fillId="2" borderId="31" xfId="0" applyFont="1" applyFill="1" applyBorder="1"/>
    <xf numFmtId="2" fontId="6" fillId="0" borderId="32" xfId="0" applyNumberFormat="1" applyFont="1" applyFill="1" applyBorder="1" applyAlignment="1">
      <alignment horizontal="center" vertical="center"/>
    </xf>
    <xf numFmtId="0" fontId="2" fillId="0" borderId="0" xfId="0" applyFont="1" applyAlignment="1">
      <alignment horizontal="left" vertical="top"/>
    </xf>
    <xf numFmtId="0" fontId="6" fillId="0" borderId="21" xfId="2" applyFont="1" applyFill="1" applyBorder="1" applyAlignment="1">
      <alignment vertical="center" wrapText="1"/>
    </xf>
    <xf numFmtId="2" fontId="6" fillId="0" borderId="33" xfId="2" applyNumberFormat="1" applyFont="1" applyFill="1" applyBorder="1" applyAlignment="1">
      <alignment horizontal="center" vertical="center" wrapText="1"/>
    </xf>
    <xf numFmtId="0" fontId="2" fillId="0" borderId="0" xfId="0" applyFont="1" applyBorder="1" applyAlignment="1">
      <alignment vertical="center"/>
    </xf>
    <xf numFmtId="0" fontId="5" fillId="0" borderId="4" xfId="0" applyFont="1" applyFill="1" applyBorder="1" applyAlignment="1">
      <alignment horizontal="center" vertical="center"/>
    </xf>
    <xf numFmtId="2" fontId="2" fillId="0" borderId="0" xfId="0" applyNumberFormat="1" applyFont="1" applyBorder="1"/>
    <xf numFmtId="0" fontId="5" fillId="0" borderId="36" xfId="0" applyFont="1" applyBorder="1" applyAlignment="1">
      <alignment horizontal="center" vertical="center" wrapText="1"/>
    </xf>
    <xf numFmtId="0" fontId="1" fillId="2" borderId="38" xfId="0" applyFont="1" applyFill="1" applyBorder="1"/>
    <xf numFmtId="2" fontId="6" fillId="0" borderId="32" xfId="2" applyNumberFormat="1" applyFont="1" applyFill="1" applyBorder="1" applyAlignment="1">
      <alignment horizontal="center" vertical="center" wrapText="1"/>
    </xf>
    <xf numFmtId="2" fontId="6" fillId="0" borderId="3" xfId="2" applyNumberFormat="1" applyFont="1" applyFill="1" applyBorder="1" applyAlignment="1">
      <alignment horizontal="center" wrapText="1"/>
    </xf>
    <xf numFmtId="2" fontId="6" fillId="0" borderId="39" xfId="2" applyNumberFormat="1" applyFont="1" applyFill="1" applyBorder="1" applyAlignment="1">
      <alignment horizontal="center" vertical="center" wrapText="1"/>
    </xf>
    <xf numFmtId="0" fontId="2" fillId="0" borderId="40" xfId="0" applyFont="1" applyBorder="1" applyAlignment="1">
      <alignment horizontal="center" vertical="center"/>
    </xf>
    <xf numFmtId="0" fontId="6" fillId="0" borderId="41" xfId="0" applyFont="1" applyFill="1" applyBorder="1" applyAlignment="1">
      <alignment vertical="center" wrapText="1"/>
    </xf>
    <xf numFmtId="0" fontId="6" fillId="0" borderId="21" xfId="0" applyNumberFormat="1" applyFont="1" applyBorder="1" applyAlignment="1">
      <alignment horizontal="center" vertical="center" wrapText="1"/>
    </xf>
    <xf numFmtId="2" fontId="6" fillId="0" borderId="4" xfId="2" applyNumberFormat="1" applyFont="1" applyFill="1" applyBorder="1" applyAlignment="1">
      <alignment horizontal="center" wrapText="1"/>
    </xf>
    <xf numFmtId="49" fontId="5" fillId="0" borderId="21"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2" fontId="15" fillId="0" borderId="6" xfId="0" applyNumberFormat="1" applyFont="1" applyBorder="1" applyAlignment="1">
      <alignment horizontal="center"/>
    </xf>
    <xf numFmtId="2" fontId="16" fillId="0" borderId="6" xfId="2" applyNumberFormat="1" applyFont="1" applyFill="1" applyBorder="1" applyAlignment="1">
      <alignment horizontal="center" vertical="center" wrapText="1"/>
    </xf>
    <xf numFmtId="2" fontId="16" fillId="0" borderId="34" xfId="2" applyNumberFormat="1" applyFont="1" applyFill="1" applyBorder="1" applyAlignment="1">
      <alignment horizontal="center" vertical="center" wrapText="1"/>
    </xf>
    <xf numFmtId="2" fontId="6" fillId="0" borderId="21" xfId="2" applyNumberFormat="1" applyFont="1" applyFill="1" applyBorder="1" applyAlignment="1">
      <alignment horizontal="center" vertical="center" wrapText="1"/>
    </xf>
    <xf numFmtId="0" fontId="5" fillId="0" borderId="35" xfId="0" applyFont="1" applyFill="1" applyBorder="1" applyAlignment="1">
      <alignment horizontal="center" vertical="center"/>
    </xf>
    <xf numFmtId="0" fontId="15" fillId="0" borderId="37" xfId="0" applyFont="1" applyBorder="1" applyAlignment="1">
      <alignment horizont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2" fontId="6" fillId="0" borderId="3" xfId="2" applyNumberFormat="1" applyFont="1" applyFill="1" applyBorder="1" applyAlignment="1">
      <alignment horizontal="center" vertical="center" wrapText="1"/>
    </xf>
    <xf numFmtId="0" fontId="3" fillId="2" borderId="26" xfId="0" applyFont="1" applyFill="1" applyBorder="1" applyAlignment="1">
      <alignment vertical="center"/>
    </xf>
    <xf numFmtId="0" fontId="1" fillId="2" borderId="43" xfId="0" applyFont="1" applyFill="1" applyBorder="1"/>
    <xf numFmtId="0" fontId="1" fillId="2" borderId="43" xfId="0" applyFont="1" applyFill="1" applyBorder="1" applyAlignment="1">
      <alignment horizontal="center"/>
    </xf>
    <xf numFmtId="0" fontId="1" fillId="3" borderId="43" xfId="0" applyFont="1" applyFill="1" applyBorder="1"/>
    <xf numFmtId="0" fontId="5" fillId="0" borderId="29"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30" xfId="2" applyFont="1" applyFill="1" applyBorder="1" applyAlignment="1">
      <alignment horizontal="center" vertical="center" wrapText="1"/>
    </xf>
    <xf numFmtId="2" fontId="6" fillId="0" borderId="30" xfId="0" applyNumberFormat="1" applyFont="1" applyFill="1" applyBorder="1" applyAlignment="1">
      <alignment horizontal="center" vertical="center"/>
    </xf>
    <xf numFmtId="0" fontId="6" fillId="0" borderId="30" xfId="0" applyNumberFormat="1" applyFont="1" applyBorder="1" applyAlignment="1">
      <alignment horizontal="center" vertical="center" wrapText="1"/>
    </xf>
    <xf numFmtId="2" fontId="6" fillId="0" borderId="31" xfId="2" applyNumberFormat="1" applyFont="1" applyFill="1" applyBorder="1" applyAlignment="1">
      <alignment horizontal="center" vertical="center" wrapText="1"/>
    </xf>
    <xf numFmtId="0" fontId="15" fillId="0" borderId="18" xfId="0" applyFont="1" applyBorder="1" applyAlignment="1">
      <alignment horizontal="center" vertical="center"/>
    </xf>
    <xf numFmtId="2" fontId="20" fillId="0" borderId="6" xfId="0" applyNumberFormat="1" applyFont="1" applyBorder="1" applyAlignment="1">
      <alignment horizontal="center"/>
    </xf>
    <xf numFmtId="2" fontId="2" fillId="0" borderId="6" xfId="0" applyNumberFormat="1" applyFont="1" applyBorder="1" applyAlignment="1">
      <alignment horizontal="center"/>
    </xf>
    <xf numFmtId="0" fontId="15" fillId="0" borderId="0" xfId="0" applyFont="1" applyAlignment="1">
      <alignment wrapText="1"/>
    </xf>
    <xf numFmtId="0" fontId="15" fillId="0" borderId="4" xfId="0" applyFont="1" applyBorder="1" applyAlignment="1">
      <alignment horizontal="right" vertical="center"/>
    </xf>
    <xf numFmtId="0" fontId="15" fillId="0" borderId="42" xfId="0" applyFont="1" applyBorder="1" applyAlignment="1">
      <alignment horizontal="right" vertical="center"/>
    </xf>
    <xf numFmtId="0" fontId="20" fillId="0" borderId="15" xfId="0" applyFont="1" applyBorder="1" applyAlignment="1">
      <alignment horizontal="right"/>
    </xf>
    <xf numFmtId="0" fontId="20" fillId="0" borderId="16" xfId="0" applyFont="1" applyBorder="1" applyAlignment="1">
      <alignment horizontal="right"/>
    </xf>
    <xf numFmtId="0" fontId="20" fillId="0" borderId="44" xfId="0" applyFont="1" applyBorder="1" applyAlignment="1">
      <alignment horizontal="right"/>
    </xf>
    <xf numFmtId="0" fontId="15" fillId="0" borderId="24" xfId="0" applyFont="1" applyBorder="1" applyAlignment="1">
      <alignment horizontal="center" vertical="center"/>
    </xf>
    <xf numFmtId="0" fontId="15" fillId="0" borderId="5" xfId="0" applyFont="1" applyBorder="1" applyAlignment="1">
      <alignment horizontal="center" vertical="center"/>
    </xf>
    <xf numFmtId="0" fontId="15" fillId="0" borderId="33"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6" fillId="0" borderId="21" xfId="2" applyFont="1" applyFill="1" applyBorder="1" applyAlignment="1">
      <alignment horizontal="center" vertical="center" wrapText="1"/>
    </xf>
    <xf numFmtId="0" fontId="16" fillId="0" borderId="28"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6" fillId="0" borderId="22" xfId="0" applyFont="1" applyFill="1" applyBorder="1" applyAlignment="1">
      <alignment horizontal="right" vertical="center" wrapText="1"/>
    </xf>
    <xf numFmtId="0" fontId="15" fillId="0" borderId="0" xfId="0" applyFont="1" applyAlignment="1">
      <alignment horizontal="center" wrapText="1"/>
    </xf>
    <xf numFmtId="0" fontId="5" fillId="0" borderId="4"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25" xfId="0" applyFont="1" applyFill="1" applyBorder="1" applyAlignment="1">
      <alignment horizontal="right" vertical="center"/>
    </xf>
    <xf numFmtId="0" fontId="15" fillId="0" borderId="28" xfId="0" applyFont="1" applyBorder="1" applyAlignment="1">
      <alignment horizontal="right" vertical="center"/>
    </xf>
    <xf numFmtId="0" fontId="15" fillId="0" borderId="16" xfId="0" applyFont="1" applyBorder="1" applyAlignment="1">
      <alignment horizontal="right" vertical="center"/>
    </xf>
    <xf numFmtId="0" fontId="7"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vertical="top"/>
    </xf>
    <xf numFmtId="0" fontId="5" fillId="0" borderId="16" xfId="0" applyFont="1" applyFill="1" applyBorder="1" applyAlignment="1">
      <alignment horizontal="right" vertical="center"/>
    </xf>
  </cellXfs>
  <cellStyles count="4">
    <cellStyle name="Normal" xfId="0" builtinId="0"/>
    <cellStyle name="Normal 2" xfId="1"/>
    <cellStyle name="Normal_Sheet1" xfId="2"/>
    <cellStyle name="Parast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tabSelected="1" view="pageBreakPreview" zoomScale="75" zoomScaleNormal="75" zoomScaleSheetLayoutView="75" workbookViewId="0">
      <selection activeCell="A5" sqref="A5:F6"/>
    </sheetView>
  </sheetViews>
  <sheetFormatPr defaultColWidth="9.140625" defaultRowHeight="20.25" x14ac:dyDescent="0.3"/>
  <cols>
    <col min="1" max="1" width="8.42578125" style="1" customWidth="1"/>
    <col min="2" max="2" width="72.7109375" style="2" customWidth="1"/>
    <col min="3" max="3" width="33.42578125" style="3" customWidth="1"/>
    <col min="4" max="4" width="20.140625" style="4" customWidth="1"/>
    <col min="5" max="5" width="24.5703125" style="2" customWidth="1"/>
    <col min="6" max="6" width="15.140625" style="2" customWidth="1"/>
    <col min="7" max="7" width="10.7109375" style="2" customWidth="1"/>
    <col min="8" max="16384" width="9.140625" style="2"/>
  </cols>
  <sheetData>
    <row r="1" spans="1:8" x14ac:dyDescent="0.3">
      <c r="G1" s="64"/>
    </row>
    <row r="3" spans="1:8" ht="20.25" customHeight="1" x14ac:dyDescent="0.3">
      <c r="A3" s="161" t="s">
        <v>89</v>
      </c>
      <c r="B3" s="161"/>
      <c r="C3" s="161"/>
      <c r="D3" s="161"/>
      <c r="E3" s="161"/>
      <c r="F3" s="161"/>
    </row>
    <row r="4" spans="1:8" x14ac:dyDescent="0.3">
      <c r="C4" s="68"/>
    </row>
    <row r="5" spans="1:8" x14ac:dyDescent="0.3">
      <c r="A5" s="162" t="s">
        <v>94</v>
      </c>
      <c r="B5" s="163"/>
      <c r="C5" s="163"/>
      <c r="D5" s="163"/>
      <c r="E5" s="163"/>
      <c r="F5" s="163"/>
    </row>
    <row r="6" spans="1:8" x14ac:dyDescent="0.3">
      <c r="A6" s="163"/>
      <c r="B6" s="163"/>
      <c r="C6" s="163"/>
      <c r="D6" s="163"/>
      <c r="E6" s="163"/>
      <c r="F6" s="163"/>
    </row>
    <row r="7" spans="1:8" x14ac:dyDescent="0.3">
      <c r="A7" s="100"/>
      <c r="B7" s="100"/>
      <c r="C7" s="100"/>
      <c r="D7" s="100"/>
      <c r="E7" s="100"/>
      <c r="F7" s="100"/>
    </row>
    <row r="8" spans="1:8" ht="25.5" x14ac:dyDescent="0.35">
      <c r="A8" s="100"/>
      <c r="B8" s="78" t="s">
        <v>65</v>
      </c>
      <c r="C8" s="100"/>
      <c r="D8" s="100"/>
      <c r="E8" s="100"/>
      <c r="F8" s="100"/>
    </row>
    <row r="9" spans="1:8" ht="22.5" customHeight="1" x14ac:dyDescent="0.3">
      <c r="A9" s="154" t="s">
        <v>0</v>
      </c>
      <c r="B9" s="154"/>
      <c r="C9" s="154"/>
      <c r="D9" s="154"/>
      <c r="E9" s="154"/>
      <c r="F9" s="154"/>
      <c r="G9" s="139"/>
    </row>
    <row r="10" spans="1:8" ht="22.5" x14ac:dyDescent="0.3">
      <c r="B10" s="8"/>
      <c r="C10" s="8"/>
      <c r="D10" s="8"/>
    </row>
    <row r="11" spans="1:8" ht="22.5" customHeight="1" x14ac:dyDescent="0.3">
      <c r="A11" s="149" t="s">
        <v>44</v>
      </c>
      <c r="B11" s="149"/>
      <c r="C11" s="149"/>
      <c r="D11" s="149"/>
      <c r="E11" s="149"/>
      <c r="F11" s="149"/>
      <c r="G11" s="39"/>
    </row>
    <row r="12" spans="1:8" ht="22.5" customHeight="1" x14ac:dyDescent="0.3">
      <c r="A12" s="149"/>
      <c r="B12" s="149"/>
      <c r="C12" s="149"/>
      <c r="D12" s="149"/>
      <c r="E12" s="149"/>
      <c r="F12" s="149"/>
      <c r="G12" s="39"/>
    </row>
    <row r="13" spans="1:8" ht="22.5" customHeight="1" x14ac:dyDescent="0.3">
      <c r="A13" s="148" t="s">
        <v>2</v>
      </c>
      <c r="B13" s="148"/>
      <c r="C13" s="148"/>
      <c r="D13" s="148"/>
      <c r="E13" s="148"/>
      <c r="F13" s="148"/>
      <c r="G13" s="148"/>
      <c r="H13" s="22"/>
    </row>
    <row r="14" spans="1:8" ht="22.5" customHeight="1" x14ac:dyDescent="0.3">
      <c r="A14" s="149" t="s">
        <v>60</v>
      </c>
      <c r="B14" s="149"/>
      <c r="C14" s="149"/>
      <c r="D14" s="149"/>
      <c r="E14" s="149"/>
      <c r="F14" s="149"/>
      <c r="G14" s="40"/>
    </row>
    <row r="15" spans="1:8" ht="12.75" customHeight="1" x14ac:dyDescent="0.3">
      <c r="A15" s="149"/>
      <c r="B15" s="149"/>
      <c r="C15" s="149"/>
      <c r="D15" s="149"/>
      <c r="E15" s="149"/>
      <c r="F15" s="149"/>
      <c r="G15" s="40"/>
    </row>
    <row r="16" spans="1:8" ht="21" thickBot="1" x14ac:dyDescent="0.35">
      <c r="A16" s="12"/>
      <c r="B16" s="12"/>
      <c r="C16" s="12"/>
      <c r="D16" s="12"/>
      <c r="E16" s="12"/>
      <c r="F16" s="12"/>
      <c r="G16" s="12"/>
    </row>
    <row r="17" spans="1:6" ht="57" thickBot="1" x14ac:dyDescent="0.35">
      <c r="A17" s="35" t="s">
        <v>3</v>
      </c>
      <c r="B17" s="36" t="s">
        <v>4</v>
      </c>
      <c r="C17" s="36" t="s">
        <v>5</v>
      </c>
      <c r="D17" s="37" t="s">
        <v>6</v>
      </c>
      <c r="E17" s="38" t="s">
        <v>43</v>
      </c>
      <c r="F17" s="106" t="s">
        <v>7</v>
      </c>
    </row>
    <row r="18" spans="1:6" x14ac:dyDescent="0.3">
      <c r="A18" s="94"/>
      <c r="B18" s="95"/>
      <c r="C18" s="96"/>
      <c r="D18" s="97"/>
      <c r="E18" s="95"/>
      <c r="F18" s="98"/>
    </row>
    <row r="19" spans="1:6" ht="48.6" customHeight="1" x14ac:dyDescent="0.3">
      <c r="A19" s="34" t="s">
        <v>10</v>
      </c>
      <c r="B19" s="13" t="s">
        <v>8</v>
      </c>
      <c r="C19" s="16" t="s">
        <v>36</v>
      </c>
      <c r="D19" s="84"/>
      <c r="E19" s="86">
        <v>2</v>
      </c>
      <c r="F19" s="99"/>
    </row>
    <row r="20" spans="1:6" ht="37.5" x14ac:dyDescent="0.3">
      <c r="A20" s="34" t="s">
        <v>11</v>
      </c>
      <c r="B20" s="63" t="s">
        <v>58</v>
      </c>
      <c r="C20" s="16" t="s">
        <v>36</v>
      </c>
      <c r="D20" s="84"/>
      <c r="E20" s="86">
        <v>1</v>
      </c>
      <c r="F20" s="99"/>
    </row>
    <row r="21" spans="1:6" ht="150" x14ac:dyDescent="0.3">
      <c r="A21" s="123" t="s">
        <v>12</v>
      </c>
      <c r="B21" s="70" t="s">
        <v>62</v>
      </c>
      <c r="C21" s="66" t="s">
        <v>61</v>
      </c>
      <c r="D21" s="84"/>
      <c r="E21" s="86">
        <v>24</v>
      </c>
      <c r="F21" s="99"/>
    </row>
    <row r="22" spans="1:6" ht="56.25" x14ac:dyDescent="0.3">
      <c r="A22" s="34" t="s">
        <v>13</v>
      </c>
      <c r="B22" s="67" t="s">
        <v>48</v>
      </c>
      <c r="C22" s="7" t="s">
        <v>37</v>
      </c>
      <c r="D22" s="84"/>
      <c r="E22" s="86">
        <v>12</v>
      </c>
      <c r="F22" s="99"/>
    </row>
    <row r="23" spans="1:6" ht="93.75" x14ac:dyDescent="0.3">
      <c r="A23" s="50" t="s">
        <v>14</v>
      </c>
      <c r="B23" s="63" t="s">
        <v>49</v>
      </c>
      <c r="C23" s="14" t="s">
        <v>57</v>
      </c>
      <c r="D23" s="85"/>
      <c r="E23" s="87">
        <v>1</v>
      </c>
      <c r="F23" s="99"/>
    </row>
    <row r="24" spans="1:6" x14ac:dyDescent="0.3">
      <c r="A24" s="51" t="s">
        <v>18</v>
      </c>
      <c r="B24" s="71" t="s">
        <v>41</v>
      </c>
      <c r="C24" s="16"/>
      <c r="D24" s="83"/>
      <c r="E24" s="88">
        <v>1</v>
      </c>
      <c r="F24" s="99"/>
    </row>
    <row r="25" spans="1:6" ht="37.5" x14ac:dyDescent="0.3">
      <c r="A25" s="124" t="s">
        <v>27</v>
      </c>
      <c r="B25" s="80" t="s">
        <v>33</v>
      </c>
      <c r="C25" s="81" t="s">
        <v>36</v>
      </c>
      <c r="D25" s="82"/>
      <c r="E25" s="89">
        <v>1</v>
      </c>
      <c r="F25" s="99"/>
    </row>
    <row r="26" spans="1:6" ht="37.5" x14ac:dyDescent="0.3">
      <c r="A26" s="51" t="s">
        <v>31</v>
      </c>
      <c r="B26" s="72" t="s">
        <v>28</v>
      </c>
      <c r="C26" s="16" t="s">
        <v>36</v>
      </c>
      <c r="D26" s="54"/>
      <c r="E26" s="90">
        <v>1</v>
      </c>
      <c r="F26" s="99"/>
    </row>
    <row r="27" spans="1:6" x14ac:dyDescent="0.3">
      <c r="A27" s="51" t="s">
        <v>32</v>
      </c>
      <c r="B27" s="71" t="s">
        <v>34</v>
      </c>
      <c r="C27" s="16" t="s">
        <v>38</v>
      </c>
      <c r="D27" s="17"/>
      <c r="E27" s="18" t="s">
        <v>40</v>
      </c>
      <c r="F27" s="99"/>
    </row>
    <row r="28" spans="1:6" x14ac:dyDescent="0.3">
      <c r="A28" s="156" t="s">
        <v>35</v>
      </c>
      <c r="B28" s="157"/>
      <c r="C28" s="158"/>
      <c r="D28" s="57"/>
      <c r="E28" s="58"/>
      <c r="F28" s="99"/>
    </row>
    <row r="29" spans="1:6" ht="38.25" thickBot="1" x14ac:dyDescent="0.35">
      <c r="A29" s="121" t="s">
        <v>39</v>
      </c>
      <c r="B29" s="59" t="s">
        <v>69</v>
      </c>
      <c r="C29" s="101"/>
      <c r="D29" s="101"/>
      <c r="E29" s="101"/>
      <c r="F29" s="102"/>
    </row>
    <row r="30" spans="1:6" ht="21" thickBot="1" x14ac:dyDescent="0.35">
      <c r="A30" s="122" t="s">
        <v>66</v>
      </c>
      <c r="B30" s="164" t="s">
        <v>68</v>
      </c>
      <c r="C30" s="164"/>
      <c r="D30" s="164"/>
      <c r="E30" s="164"/>
      <c r="F30" s="118"/>
    </row>
    <row r="31" spans="1:6" x14ac:dyDescent="0.3">
      <c r="A31" s="103"/>
      <c r="B31" s="22"/>
      <c r="C31" s="65"/>
      <c r="D31" s="23"/>
      <c r="E31" s="22"/>
      <c r="F31" s="105"/>
    </row>
    <row r="32" spans="1:6" x14ac:dyDescent="0.3">
      <c r="A32" s="103"/>
      <c r="B32" s="22"/>
      <c r="C32" s="65"/>
      <c r="D32" s="23"/>
      <c r="E32" s="22"/>
      <c r="F32" s="22"/>
    </row>
    <row r="33" spans="1:7" ht="22.5" customHeight="1" x14ac:dyDescent="0.3">
      <c r="A33" s="154" t="s">
        <v>92</v>
      </c>
      <c r="B33" s="154"/>
      <c r="C33" s="154"/>
      <c r="D33" s="154"/>
      <c r="E33" s="154"/>
      <c r="F33" s="154"/>
    </row>
    <row r="35" spans="1:7" ht="22.5" customHeight="1" x14ac:dyDescent="0.3">
      <c r="A35" s="149" t="s">
        <v>1</v>
      </c>
      <c r="B35" s="149"/>
      <c r="C35" s="149"/>
      <c r="D35" s="149"/>
      <c r="E35" s="149"/>
      <c r="F35" s="149"/>
      <c r="G35" s="39"/>
    </row>
    <row r="36" spans="1:7" ht="22.5" customHeight="1" x14ac:dyDescent="0.3">
      <c r="A36" s="149"/>
      <c r="B36" s="149"/>
      <c r="C36" s="149"/>
      <c r="D36" s="149"/>
      <c r="E36" s="149"/>
      <c r="F36" s="149"/>
      <c r="G36" s="39"/>
    </row>
    <row r="37" spans="1:7" ht="21" thickBot="1" x14ac:dyDescent="0.35">
      <c r="A37" s="28"/>
      <c r="B37" s="12"/>
      <c r="C37" s="12"/>
      <c r="D37" s="12"/>
      <c r="E37" s="12"/>
      <c r="F37" s="12"/>
      <c r="G37" s="12"/>
    </row>
    <row r="38" spans="1:7" ht="57" thickBot="1" x14ac:dyDescent="0.35">
      <c r="A38" s="45" t="s">
        <v>3</v>
      </c>
      <c r="B38" s="46" t="s">
        <v>4</v>
      </c>
      <c r="C38" s="47" t="s">
        <v>15</v>
      </c>
      <c r="D38" s="48" t="s">
        <v>16</v>
      </c>
      <c r="E38" s="38" t="s">
        <v>43</v>
      </c>
      <c r="F38" s="49" t="s">
        <v>7</v>
      </c>
    </row>
    <row r="39" spans="1:7" x14ac:dyDescent="0.3">
      <c r="A39" s="33"/>
      <c r="B39" s="9"/>
      <c r="C39" s="10"/>
      <c r="D39" s="11"/>
      <c r="E39" s="9"/>
      <c r="F39" s="107"/>
    </row>
    <row r="40" spans="1:7" ht="169.5" x14ac:dyDescent="0.3">
      <c r="A40" s="34" t="s">
        <v>19</v>
      </c>
      <c r="B40" s="13" t="s">
        <v>54</v>
      </c>
      <c r="C40" s="7" t="s">
        <v>17</v>
      </c>
      <c r="D40" s="84"/>
      <c r="E40" s="86">
        <v>350</v>
      </c>
      <c r="F40" s="108">
        <f>D40*E40</f>
        <v>0</v>
      </c>
    </row>
    <row r="41" spans="1:7" ht="113.25" x14ac:dyDescent="0.3">
      <c r="A41" s="34" t="s">
        <v>20</v>
      </c>
      <c r="B41" s="13" t="s">
        <v>90</v>
      </c>
      <c r="C41" s="7" t="s">
        <v>17</v>
      </c>
      <c r="D41" s="84"/>
      <c r="E41" s="86">
        <v>45</v>
      </c>
      <c r="F41" s="108">
        <f t="shared" ref="F41:F45" si="0">D41*E41</f>
        <v>0</v>
      </c>
    </row>
    <row r="42" spans="1:7" ht="75" x14ac:dyDescent="0.3">
      <c r="A42" s="34" t="s">
        <v>21</v>
      </c>
      <c r="B42" s="6" t="s">
        <v>55</v>
      </c>
      <c r="C42" s="7" t="s">
        <v>22</v>
      </c>
      <c r="D42" s="84"/>
      <c r="E42" s="86">
        <v>40</v>
      </c>
      <c r="F42" s="108">
        <f t="shared" si="0"/>
        <v>0</v>
      </c>
    </row>
    <row r="43" spans="1:7" ht="75" x14ac:dyDescent="0.3">
      <c r="A43" s="34" t="s">
        <v>23</v>
      </c>
      <c r="B43" s="6" t="s">
        <v>46</v>
      </c>
      <c r="C43" s="7" t="s">
        <v>22</v>
      </c>
      <c r="D43" s="84"/>
      <c r="E43" s="86">
        <v>40</v>
      </c>
      <c r="F43" s="108">
        <f t="shared" si="0"/>
        <v>0</v>
      </c>
    </row>
    <row r="44" spans="1:7" ht="56.25" x14ac:dyDescent="0.3">
      <c r="A44" s="34" t="s">
        <v>24</v>
      </c>
      <c r="B44" s="6" t="s">
        <v>47</v>
      </c>
      <c r="C44" s="7" t="s">
        <v>26</v>
      </c>
      <c r="D44" s="84"/>
      <c r="E44" s="86">
        <v>13</v>
      </c>
      <c r="F44" s="108">
        <f t="shared" si="0"/>
        <v>0</v>
      </c>
    </row>
    <row r="45" spans="1:7" ht="59.25" customHeight="1" thickBot="1" x14ac:dyDescent="0.35">
      <c r="A45" s="50" t="s">
        <v>25</v>
      </c>
      <c r="B45" s="41" t="s">
        <v>45</v>
      </c>
      <c r="C45" s="14" t="s">
        <v>26</v>
      </c>
      <c r="D45" s="85"/>
      <c r="E45" s="91">
        <v>9</v>
      </c>
      <c r="F45" s="110">
        <f t="shared" si="0"/>
        <v>0</v>
      </c>
    </row>
    <row r="46" spans="1:7" ht="21" thickBot="1" x14ac:dyDescent="0.35">
      <c r="A46" s="111" t="s">
        <v>67</v>
      </c>
      <c r="B46" s="159" t="s">
        <v>35</v>
      </c>
      <c r="C46" s="160"/>
      <c r="D46" s="160"/>
      <c r="E46" s="160"/>
      <c r="F46" s="117">
        <f>SUM(F40:F45)</f>
        <v>0</v>
      </c>
    </row>
    <row r="47" spans="1:7" s="22" customFormat="1" x14ac:dyDescent="0.3">
      <c r="A47" s="103"/>
      <c r="C47" s="65"/>
      <c r="D47" s="23"/>
    </row>
    <row r="48" spans="1:7" ht="25.5" x14ac:dyDescent="0.35">
      <c r="B48" s="78" t="s">
        <v>29</v>
      </c>
      <c r="C48" s="69"/>
      <c r="D48" s="79"/>
      <c r="E48" s="69"/>
    </row>
    <row r="49" spans="1:9" ht="22.5" customHeight="1" x14ac:dyDescent="0.3">
      <c r="A49" s="154" t="s">
        <v>70</v>
      </c>
      <c r="B49" s="154"/>
      <c r="C49" s="154"/>
      <c r="D49" s="154"/>
      <c r="E49" s="154"/>
      <c r="F49" s="154"/>
    </row>
    <row r="50" spans="1:9" ht="22.5" x14ac:dyDescent="0.3">
      <c r="B50" s="8"/>
      <c r="C50" s="8"/>
      <c r="D50" s="8"/>
    </row>
    <row r="51" spans="1:9" ht="22.5" customHeight="1" x14ac:dyDescent="0.3">
      <c r="A51" s="149" t="s">
        <v>1</v>
      </c>
      <c r="B51" s="149"/>
      <c r="C51" s="149"/>
      <c r="D51" s="149"/>
      <c r="E51" s="149"/>
      <c r="F51" s="149"/>
      <c r="G51" s="39"/>
    </row>
    <row r="52" spans="1:9" x14ac:dyDescent="0.3">
      <c r="A52" s="149"/>
      <c r="B52" s="149"/>
      <c r="C52" s="149"/>
      <c r="D52" s="149"/>
      <c r="E52" s="149"/>
      <c r="F52" s="149"/>
      <c r="G52" s="39"/>
    </row>
    <row r="53" spans="1:9" ht="22.5" customHeight="1" x14ac:dyDescent="0.3">
      <c r="A53" s="148" t="s">
        <v>2</v>
      </c>
      <c r="B53" s="148"/>
      <c r="C53" s="148"/>
      <c r="D53" s="148"/>
      <c r="E53" s="148"/>
      <c r="F53" s="148"/>
      <c r="G53" s="148"/>
      <c r="H53" s="22"/>
    </row>
    <row r="54" spans="1:9" ht="40.5" customHeight="1" x14ac:dyDescent="0.3">
      <c r="A54" s="149" t="s">
        <v>52</v>
      </c>
      <c r="B54" s="149"/>
      <c r="C54" s="149"/>
      <c r="D54" s="149"/>
      <c r="E54" s="149"/>
      <c r="F54" s="149"/>
      <c r="G54" s="40"/>
    </row>
    <row r="55" spans="1:9" ht="21" thickBot="1" x14ac:dyDescent="0.35">
      <c r="A55" s="28"/>
      <c r="B55" s="12"/>
      <c r="C55" s="12"/>
      <c r="D55" s="12"/>
      <c r="E55" s="12"/>
      <c r="F55" s="12"/>
      <c r="G55" s="12"/>
    </row>
    <row r="56" spans="1:9" ht="57" thickBot="1" x14ac:dyDescent="0.35">
      <c r="A56" s="45" t="s">
        <v>3</v>
      </c>
      <c r="B56" s="46" t="s">
        <v>4</v>
      </c>
      <c r="C56" s="47" t="s">
        <v>5</v>
      </c>
      <c r="D56" s="48" t="s">
        <v>6</v>
      </c>
      <c r="E56" s="38" t="s">
        <v>43</v>
      </c>
      <c r="F56" s="49" t="s">
        <v>7</v>
      </c>
    </row>
    <row r="57" spans="1:9" x14ac:dyDescent="0.3">
      <c r="A57" s="33"/>
      <c r="B57" s="9"/>
      <c r="C57" s="10"/>
      <c r="D57" s="11"/>
      <c r="E57" s="9"/>
      <c r="F57" s="9"/>
    </row>
    <row r="58" spans="1:9" ht="37.5" x14ac:dyDescent="0.3">
      <c r="A58" s="50" t="s">
        <v>71</v>
      </c>
      <c r="B58" s="41" t="s">
        <v>8</v>
      </c>
      <c r="C58" s="16" t="s">
        <v>36</v>
      </c>
      <c r="D58" s="84"/>
      <c r="E58" s="91">
        <v>2</v>
      </c>
      <c r="F58" s="109">
        <f>D58*E58</f>
        <v>0</v>
      </c>
      <c r="I58" s="53"/>
    </row>
    <row r="59" spans="1:9" ht="37.5" x14ac:dyDescent="0.3">
      <c r="A59" s="51" t="s">
        <v>72</v>
      </c>
      <c r="B59" s="42" t="s">
        <v>9</v>
      </c>
      <c r="C59" s="16" t="s">
        <v>36</v>
      </c>
      <c r="D59" s="84"/>
      <c r="E59" s="92">
        <v>1</v>
      </c>
      <c r="F59" s="109">
        <f t="shared" ref="F59:F66" si="1">D59*E59</f>
        <v>0</v>
      </c>
      <c r="I59" s="53"/>
    </row>
    <row r="60" spans="1:9" ht="150" x14ac:dyDescent="0.3">
      <c r="A60" s="52" t="s">
        <v>73</v>
      </c>
      <c r="B60" s="43" t="s">
        <v>63</v>
      </c>
      <c r="C60" s="44" t="s">
        <v>64</v>
      </c>
      <c r="D60" s="84"/>
      <c r="E60" s="93">
        <v>24</v>
      </c>
      <c r="F60" s="125">
        <f t="shared" si="1"/>
        <v>0</v>
      </c>
    </row>
    <row r="61" spans="1:9" ht="56.25" x14ac:dyDescent="0.3">
      <c r="A61" s="34" t="s">
        <v>74</v>
      </c>
      <c r="B61" s="13" t="s">
        <v>48</v>
      </c>
      <c r="C61" s="7" t="s">
        <v>37</v>
      </c>
      <c r="D61" s="84"/>
      <c r="E61" s="86">
        <v>12</v>
      </c>
      <c r="F61" s="109">
        <f t="shared" si="1"/>
        <v>0</v>
      </c>
    </row>
    <row r="62" spans="1:9" ht="37.5" x14ac:dyDescent="0.3">
      <c r="A62" s="34" t="s">
        <v>76</v>
      </c>
      <c r="B62" s="41" t="s">
        <v>42</v>
      </c>
      <c r="C62" s="16" t="s">
        <v>36</v>
      </c>
      <c r="D62" s="15"/>
      <c r="E62" s="87">
        <v>1</v>
      </c>
      <c r="F62" s="109">
        <f t="shared" si="1"/>
        <v>0</v>
      </c>
    </row>
    <row r="63" spans="1:9" ht="37.5" x14ac:dyDescent="0.3">
      <c r="A63" s="34" t="s">
        <v>77</v>
      </c>
      <c r="B63" s="6" t="s">
        <v>33</v>
      </c>
      <c r="C63" s="16" t="s">
        <v>36</v>
      </c>
      <c r="D63" s="15"/>
      <c r="E63" s="91">
        <v>1</v>
      </c>
      <c r="F63" s="109">
        <f t="shared" si="1"/>
        <v>0</v>
      </c>
    </row>
    <row r="64" spans="1:9" ht="37.5" x14ac:dyDescent="0.3">
      <c r="A64" s="34" t="s">
        <v>78</v>
      </c>
      <c r="B64" s="6" t="s">
        <v>30</v>
      </c>
      <c r="C64" s="16" t="s">
        <v>36</v>
      </c>
      <c r="D64" s="15"/>
      <c r="E64" s="91">
        <v>1</v>
      </c>
      <c r="F64" s="109">
        <f t="shared" si="1"/>
        <v>0</v>
      </c>
    </row>
    <row r="65" spans="1:7" ht="37.5" x14ac:dyDescent="0.3">
      <c r="A65" s="50" t="s">
        <v>79</v>
      </c>
      <c r="B65" s="112" t="s">
        <v>28</v>
      </c>
      <c r="C65" s="56" t="s">
        <v>36</v>
      </c>
      <c r="D65" s="57"/>
      <c r="E65" s="113">
        <v>1</v>
      </c>
      <c r="F65" s="109">
        <f t="shared" si="1"/>
        <v>0</v>
      </c>
    </row>
    <row r="66" spans="1:7" ht="23.25" customHeight="1" x14ac:dyDescent="0.3">
      <c r="A66" s="104" t="s">
        <v>80</v>
      </c>
      <c r="B66" s="42" t="s">
        <v>34</v>
      </c>
      <c r="C66" s="16" t="s">
        <v>38</v>
      </c>
      <c r="D66" s="17"/>
      <c r="E66" s="18" t="s">
        <v>40</v>
      </c>
      <c r="F66" s="114">
        <f t="shared" si="1"/>
        <v>0</v>
      </c>
    </row>
    <row r="67" spans="1:7" ht="23.25" customHeight="1" x14ac:dyDescent="0.3">
      <c r="A67" s="155" t="s">
        <v>35</v>
      </c>
      <c r="B67" s="155"/>
      <c r="C67" s="155"/>
      <c r="D67" s="42"/>
      <c r="E67" s="18"/>
      <c r="F67" s="114">
        <f>SUM(F58:F66)</f>
        <v>0</v>
      </c>
    </row>
    <row r="68" spans="1:7" ht="38.25" thickBot="1" x14ac:dyDescent="0.35">
      <c r="A68" s="115" t="s">
        <v>81</v>
      </c>
      <c r="B68" s="59" t="s">
        <v>69</v>
      </c>
      <c r="C68" s="150"/>
      <c r="D68" s="150"/>
      <c r="E68" s="150"/>
      <c r="F68" s="120"/>
    </row>
    <row r="69" spans="1:7" ht="21" thickBot="1" x14ac:dyDescent="0.35">
      <c r="A69" s="116" t="s">
        <v>82</v>
      </c>
      <c r="B69" s="151" t="s">
        <v>35</v>
      </c>
      <c r="C69" s="152"/>
      <c r="D69" s="152"/>
      <c r="E69" s="153"/>
      <c r="F69" s="119"/>
    </row>
    <row r="70" spans="1:7" x14ac:dyDescent="0.3">
      <c r="A70" s="60"/>
      <c r="B70" s="55"/>
      <c r="C70" s="73"/>
      <c r="D70" s="61"/>
      <c r="E70" s="61"/>
      <c r="F70" s="62"/>
    </row>
    <row r="71" spans="1:7" x14ac:dyDescent="0.3">
      <c r="A71" s="154" t="s">
        <v>93</v>
      </c>
      <c r="B71" s="154"/>
      <c r="C71" s="154"/>
      <c r="D71" s="154"/>
      <c r="E71" s="154"/>
      <c r="F71" s="154"/>
    </row>
    <row r="72" spans="1:7" ht="22.5" customHeight="1" x14ac:dyDescent="0.3">
      <c r="G72" s="39"/>
    </row>
    <row r="73" spans="1:7" s="22" customFormat="1" ht="22.5" customHeight="1" x14ac:dyDescent="0.3">
      <c r="A73" s="149" t="s">
        <v>59</v>
      </c>
      <c r="B73" s="149"/>
      <c r="C73" s="149"/>
      <c r="D73" s="149"/>
      <c r="E73" s="149"/>
      <c r="F73" s="149"/>
      <c r="G73" s="39"/>
    </row>
    <row r="74" spans="1:7" s="22" customFormat="1" x14ac:dyDescent="0.3">
      <c r="A74" s="149"/>
      <c r="B74" s="149"/>
      <c r="C74" s="149"/>
      <c r="D74" s="149"/>
      <c r="E74" s="149"/>
      <c r="F74" s="149"/>
      <c r="G74" s="12"/>
    </row>
    <row r="75" spans="1:7" ht="21" thickBot="1" x14ac:dyDescent="0.35">
      <c r="A75" s="28"/>
      <c r="B75" s="12"/>
      <c r="C75" s="12"/>
      <c r="D75" s="12"/>
      <c r="E75" s="12"/>
      <c r="F75" s="12"/>
    </row>
    <row r="76" spans="1:7" ht="57" thickBot="1" x14ac:dyDescent="0.35">
      <c r="A76" s="29" t="s">
        <v>3</v>
      </c>
      <c r="B76" s="30" t="s">
        <v>4</v>
      </c>
      <c r="C76" s="30" t="s">
        <v>15</v>
      </c>
      <c r="D76" s="31" t="s">
        <v>16</v>
      </c>
      <c r="E76" s="38" t="s">
        <v>43</v>
      </c>
      <c r="F76" s="32" t="s">
        <v>7</v>
      </c>
    </row>
    <row r="77" spans="1:7" ht="18" customHeight="1" thickBot="1" x14ac:dyDescent="0.35">
      <c r="A77" s="126"/>
      <c r="B77" s="127"/>
      <c r="C77" s="128"/>
      <c r="D77" s="129"/>
      <c r="E77" s="127"/>
      <c r="F77" s="127"/>
    </row>
    <row r="78" spans="1:7" ht="169.5" x14ac:dyDescent="0.3">
      <c r="A78" s="130" t="s">
        <v>83</v>
      </c>
      <c r="B78" s="131" t="s">
        <v>50</v>
      </c>
      <c r="C78" s="132" t="s">
        <v>17</v>
      </c>
      <c r="D78" s="133"/>
      <c r="E78" s="134">
        <v>350</v>
      </c>
      <c r="F78" s="135">
        <f>D78*E78</f>
        <v>0</v>
      </c>
    </row>
    <row r="79" spans="1:7" ht="113.25" x14ac:dyDescent="0.3">
      <c r="A79" s="34" t="s">
        <v>84</v>
      </c>
      <c r="B79" s="13" t="s">
        <v>91</v>
      </c>
      <c r="C79" s="7" t="s">
        <v>17</v>
      </c>
      <c r="D79" s="84"/>
      <c r="E79" s="86">
        <v>45</v>
      </c>
      <c r="F79" s="108">
        <f t="shared" ref="F79:F83" si="2">D79*E79</f>
        <v>0</v>
      </c>
    </row>
    <row r="80" spans="1:7" ht="75" x14ac:dyDescent="0.3">
      <c r="A80" s="34" t="s">
        <v>85</v>
      </c>
      <c r="B80" s="6" t="s">
        <v>56</v>
      </c>
      <c r="C80" s="7" t="s">
        <v>22</v>
      </c>
      <c r="D80" s="84"/>
      <c r="E80" s="86">
        <v>5</v>
      </c>
      <c r="F80" s="108">
        <f t="shared" si="2"/>
        <v>0</v>
      </c>
    </row>
    <row r="81" spans="1:12" ht="56.25" x14ac:dyDescent="0.3">
      <c r="A81" s="34" t="s">
        <v>86</v>
      </c>
      <c r="B81" s="6" t="s">
        <v>53</v>
      </c>
      <c r="C81" s="7" t="s">
        <v>22</v>
      </c>
      <c r="D81" s="84"/>
      <c r="E81" s="86">
        <v>40</v>
      </c>
      <c r="F81" s="108">
        <f t="shared" si="2"/>
        <v>0</v>
      </c>
    </row>
    <row r="82" spans="1:12" ht="59.25" customHeight="1" x14ac:dyDescent="0.3">
      <c r="A82" s="34" t="s">
        <v>75</v>
      </c>
      <c r="B82" s="6" t="s">
        <v>47</v>
      </c>
      <c r="C82" s="7" t="s">
        <v>26</v>
      </c>
      <c r="D82" s="84"/>
      <c r="E82" s="86">
        <v>13</v>
      </c>
      <c r="F82" s="108">
        <f t="shared" si="2"/>
        <v>0</v>
      </c>
    </row>
    <row r="83" spans="1:12" ht="38.25" thickBot="1" x14ac:dyDescent="0.35">
      <c r="A83" s="50" t="s">
        <v>87</v>
      </c>
      <c r="B83" s="41" t="s">
        <v>51</v>
      </c>
      <c r="C83" s="14" t="s">
        <v>26</v>
      </c>
      <c r="D83" s="85"/>
      <c r="E83" s="91">
        <v>9</v>
      </c>
      <c r="F83" s="110">
        <f t="shared" si="2"/>
        <v>0</v>
      </c>
    </row>
    <row r="84" spans="1:12" ht="21" thickBot="1" x14ac:dyDescent="0.35">
      <c r="A84" s="136" t="s">
        <v>95</v>
      </c>
      <c r="B84" s="140" t="s">
        <v>35</v>
      </c>
      <c r="C84" s="140"/>
      <c r="D84" s="140"/>
      <c r="E84" s="141"/>
      <c r="F84" s="138">
        <f>SUM(F78:F83)</f>
        <v>0</v>
      </c>
      <c r="G84" s="22"/>
      <c r="H84" s="23"/>
      <c r="K84" s="5"/>
    </row>
    <row r="85" spans="1:12" ht="21" thickBot="1" x14ac:dyDescent="0.35">
      <c r="A85" s="145"/>
      <c r="B85" s="146"/>
      <c r="C85" s="146"/>
      <c r="D85" s="146"/>
      <c r="E85" s="146"/>
      <c r="F85" s="147"/>
      <c r="G85" s="22"/>
      <c r="H85" s="23"/>
      <c r="K85" s="5"/>
    </row>
    <row r="86" spans="1:12" ht="21" thickBot="1" x14ac:dyDescent="0.35">
      <c r="A86" s="142" t="s">
        <v>88</v>
      </c>
      <c r="B86" s="143"/>
      <c r="C86" s="143"/>
      <c r="D86" s="143"/>
      <c r="E86" s="144"/>
      <c r="F86" s="137">
        <f>F84+F69+F46+F30</f>
        <v>0</v>
      </c>
      <c r="H86" s="22"/>
      <c r="I86" s="23"/>
      <c r="L86" s="5"/>
    </row>
    <row r="87" spans="1:12" x14ac:dyDescent="0.3">
      <c r="B87" s="19"/>
      <c r="C87" s="74"/>
      <c r="D87" s="20"/>
      <c r="E87" s="20"/>
      <c r="F87" s="21"/>
      <c r="G87" s="65"/>
      <c r="H87" s="22"/>
      <c r="I87" s="23"/>
      <c r="L87" s="5"/>
    </row>
    <row r="88" spans="1:12" x14ac:dyDescent="0.3">
      <c r="B88" s="19"/>
      <c r="C88" s="74"/>
      <c r="D88" s="20"/>
      <c r="E88" s="20"/>
      <c r="F88" s="21"/>
      <c r="H88" s="22"/>
      <c r="I88" s="23"/>
      <c r="L88" s="5"/>
    </row>
    <row r="89" spans="1:12" x14ac:dyDescent="0.3">
      <c r="B89" s="19"/>
      <c r="C89" s="74"/>
      <c r="D89" s="20"/>
      <c r="E89" s="20"/>
      <c r="F89" s="21"/>
      <c r="G89"/>
      <c r="I89" s="4"/>
      <c r="L89" s="5"/>
    </row>
    <row r="90" spans="1:12" x14ac:dyDescent="0.3">
      <c r="B90" s="24"/>
      <c r="C90" s="75"/>
      <c r="D90" s="24"/>
      <c r="E90" s="24"/>
      <c r="F90"/>
      <c r="G90" s="27"/>
      <c r="I90" s="4"/>
      <c r="L90" s="5"/>
    </row>
    <row r="91" spans="1:12" x14ac:dyDescent="0.3">
      <c r="B91" s="25"/>
      <c r="C91" s="76"/>
      <c r="D91" s="26"/>
      <c r="E91" s="26"/>
      <c r="F91" s="27"/>
      <c r="G91" s="27"/>
      <c r="I91" s="4"/>
      <c r="L91" s="5"/>
    </row>
    <row r="92" spans="1:12" x14ac:dyDescent="0.3">
      <c r="B92" s="26"/>
      <c r="C92" s="76"/>
      <c r="D92" s="26"/>
      <c r="E92" s="26"/>
      <c r="F92" s="27"/>
      <c r="G92" s="27"/>
      <c r="I92" s="4"/>
      <c r="L92" s="5"/>
    </row>
    <row r="93" spans="1:12" x14ac:dyDescent="0.3">
      <c r="B93" s="26"/>
      <c r="C93" s="76"/>
      <c r="D93" s="26"/>
      <c r="E93" s="26"/>
      <c r="F93" s="27"/>
      <c r="G93" s="27"/>
      <c r="I93" s="4"/>
      <c r="L93" s="5"/>
    </row>
    <row r="94" spans="1:12" x14ac:dyDescent="0.3">
      <c r="B94" s="26"/>
      <c r="C94" s="76"/>
      <c r="D94" s="26"/>
      <c r="E94" s="26"/>
      <c r="F94" s="27"/>
      <c r="G94" s="27"/>
      <c r="I94" s="4"/>
      <c r="L94" s="5"/>
    </row>
    <row r="95" spans="1:12" x14ac:dyDescent="0.3">
      <c r="B95" s="26"/>
      <c r="C95" s="76"/>
      <c r="D95" s="26"/>
      <c r="E95" s="26"/>
      <c r="F95" s="27"/>
      <c r="G95" s="27"/>
      <c r="I95" s="4"/>
      <c r="L95" s="5"/>
    </row>
    <row r="96" spans="1:12" x14ac:dyDescent="0.3">
      <c r="B96" s="26"/>
      <c r="C96" s="76"/>
      <c r="D96" s="26"/>
      <c r="E96" s="26"/>
      <c r="F96" s="27"/>
      <c r="G96" s="27"/>
      <c r="I96" s="4"/>
      <c r="L96" s="5"/>
    </row>
    <row r="97" spans="2:12" x14ac:dyDescent="0.3">
      <c r="B97" s="26"/>
      <c r="C97" s="76"/>
      <c r="D97" s="26"/>
      <c r="E97" s="26"/>
      <c r="F97" s="27"/>
      <c r="G97" s="27"/>
      <c r="I97" s="4"/>
      <c r="L97" s="5"/>
    </row>
    <row r="98" spans="2:12" x14ac:dyDescent="0.3">
      <c r="B98" s="26"/>
      <c r="C98" s="76"/>
      <c r="D98" s="26"/>
      <c r="E98" s="26"/>
      <c r="F98" s="27"/>
      <c r="G98"/>
      <c r="I98" s="4"/>
      <c r="L98" s="5"/>
    </row>
    <row r="99" spans="2:12" x14ac:dyDescent="0.3">
      <c r="B99"/>
      <c r="C99" s="77"/>
      <c r="D99"/>
      <c r="E99"/>
      <c r="F99"/>
    </row>
  </sheetData>
  <sheetProtection selectLockedCells="1" selectUnlockedCells="1"/>
  <mergeCells count="23">
    <mergeCell ref="A28:C28"/>
    <mergeCell ref="B46:E46"/>
    <mergeCell ref="A33:F33"/>
    <mergeCell ref="A3:F3"/>
    <mergeCell ref="A5:F6"/>
    <mergeCell ref="A9:F9"/>
    <mergeCell ref="A13:G13"/>
    <mergeCell ref="A14:F15"/>
    <mergeCell ref="A11:F12"/>
    <mergeCell ref="B30:E30"/>
    <mergeCell ref="B84:E84"/>
    <mergeCell ref="A86:E86"/>
    <mergeCell ref="A85:F85"/>
    <mergeCell ref="A53:G53"/>
    <mergeCell ref="A35:F36"/>
    <mergeCell ref="A54:F54"/>
    <mergeCell ref="A73:F74"/>
    <mergeCell ref="C68:E68"/>
    <mergeCell ref="B69:E69"/>
    <mergeCell ref="A49:F49"/>
    <mergeCell ref="A71:F71"/>
    <mergeCell ref="A51:F52"/>
    <mergeCell ref="A67:C67"/>
  </mergeCells>
  <printOptions horizontalCentered="1"/>
  <pageMargins left="0.35433070866141736" right="0.31496062992125984" top="0.31496062992125984" bottom="0.27559055118110237" header="0.51181102362204722" footer="0.51181102362204722"/>
  <pageSetup paperSize="9" scale="57" firstPageNumber="0" orientation="landscape" horizontalDpi="300" verticalDpi="300" r:id="rId1"/>
  <headerFooter alignWithMargins="0"/>
  <rowBreaks count="3" manualBreakCount="3">
    <brk id="30" max="16383" man="1"/>
    <brk id="47"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Baseins</vt:lpstr>
      <vt:lpstr>Baseins!Print_Area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Aija Uldrike</dc:creator>
  <cp:lastModifiedBy>Aija Uldrike</cp:lastModifiedBy>
  <cp:lastPrinted>2019-01-25T06:35:49Z</cp:lastPrinted>
  <dcterms:created xsi:type="dcterms:W3CDTF">2016-11-24T11:06:41Z</dcterms:created>
  <dcterms:modified xsi:type="dcterms:W3CDTF">2020-01-14T09:37:50Z</dcterms:modified>
</cp:coreProperties>
</file>